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2q1\Zveřejnění\Web\"/>
    </mc:Choice>
  </mc:AlternateContent>
  <xr:revisionPtr revIDLastSave="0" documentId="13_ncr:1_{E22EAE93-2070-4BC5-9B43-046B53F96B54}" xr6:coauthVersionLast="47" xr6:coauthVersionMax="47" xr10:uidLastSave="{00000000-0000-0000-0000-000000000000}"/>
  <bookViews>
    <workbookView xWindow="-28410" yWindow="390" windowWidth="20730" windowHeight="15315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Income'!$A$1:$E$29</definedName>
    <definedName name="_xlnm.Print_Area" localSheetId="2">'Statement of Financial Position'!$A$1:$E$45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35" i="1"/>
  <c r="E29" i="2"/>
  <c r="D29" i="2"/>
</calcChain>
</file>

<file path=xl/sharedStrings.xml><?xml version="1.0" encoding="utf-8"?>
<sst xmlns="http://schemas.openxmlformats.org/spreadsheetml/2006/main" count="180" uniqueCount="164">
  <si>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</si>
  <si>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</si>
  <si>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</si>
  <si>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</si>
  <si>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</si>
  <si>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</si>
  <si>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</si>
  <si>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</si>
  <si>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</si>
  <si>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</si>
  <si>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</si>
  <si>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</si>
  <si>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</si>
  <si>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</si>
  <si>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</si>
  <si>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</si>
  <si>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</si>
  <si>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</si>
  <si>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</si>
  <si>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</si>
  <si>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</si>
  <si>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</si>
  <si>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</si>
  <si>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</si>
  <si>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</si>
  <si>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</si>
  <si>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</si>
  <si>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</si>
  <si>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</si>
  <si>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</si>
  <si>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</si>
  <si>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</si>
  <si>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</si>
  <si>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</si>
  <si>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</si>
  <si>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</si>
  <si>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</si>
  <si>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</si>
  <si>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</si>
  <si>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</si>
  <si>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</si>
  <si>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</si>
  <si>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</si>
  <si>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</si>
  <si>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</si>
  <si>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</si>
  <si>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</si>
  <si>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Subordinated debt</t>
  </si>
  <si>
    <t>Podřízený dluh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</si>
  <si>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</si>
  <si>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</si>
  <si>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</si>
  <si>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</si>
  <si>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</si>
  <si>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</si>
  <si>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</si>
  <si>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</si>
  <si>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</si>
  <si>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</si>
  <si>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</si>
  <si>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</si>
  <si>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Net profit/(loss) on financial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</si>
  <si>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</si>
  <si>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</si>
  <si>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</si>
  <si>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</si>
  <si>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</si>
  <si>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</si>
  <si>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</si>
  <si>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</si>
  <si>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</si>
  <si>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</si>
  <si>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</si>
  <si>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</si>
  <si>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</si>
  <si>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</si>
  <si>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</si>
  <si>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</si>
  <si>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</si>
  <si>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</si>
  <si>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</si>
  <si>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</si>
  <si>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</si>
  <si>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</si>
  <si>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</si>
  <si>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</si>
  <si>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</si>
  <si>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</si>
  <si>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</si>
  <si>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</si>
  <si>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</si>
  <si>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</si>
  <si>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</si>
  <si>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</si>
  <si>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</si>
  <si>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</si>
  <si>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</si>
  <si>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</si>
  <si>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</si>
  <si>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</si>
  <si>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</si>
  <si>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</si>
  <si>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</si>
  <si>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</si>
  <si>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</si>
  <si>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</si>
  <si>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</si>
  <si>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</si>
  <si>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</si>
  <si>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</si>
  <si>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</si>
  <si>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</si>
  <si>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</si>
  <si>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</si>
  <si>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</si>
  <si>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</si>
  <si>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</si>
  <si>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</si>
  <si>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</si>
  <si>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</si>
  <si>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</si>
  <si>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</si>
  <si>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</si>
  <si>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</si>
  <si>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</si>
  <si>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</si>
  <si>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</si>
  <si>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</si>
  <si>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</si>
  <si>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</si>
  <si>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</si>
  <si>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</si>
  <si>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</si>
  <si>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</si>
  <si>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</si>
  <si>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</si>
  <si>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</si>
  <si>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</si>
  <si>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</si>
  <si>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</si>
  <si>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</si>
  <si>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</si>
  <si>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</si>
  <si>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</si>
  <si>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</si>
  <si>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</si>
  <si>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</si>
  <si>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</si>
  <si>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</si>
  <si>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</si>
  <si>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</si>
  <si>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</si>
  <si>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Financial liabilities held for trading at fair value through profit or loss</t>
  </si>
  <si>
    <t>Finanční aktiva v naběhlé hodnotě</t>
  </si>
  <si>
    <t>Finanční závazky v naběhlé hodnotě</t>
  </si>
  <si>
    <t>31 Dec 2021</t>
  </si>
  <si>
    <t>Net operating income</t>
  </si>
  <si>
    <t>3M 2022</t>
  </si>
  <si>
    <t>3M 2021</t>
  </si>
  <si>
    <t>31 Mar 2022</t>
  </si>
  <si>
    <t>Earnings per share/diluted earnings per share (in CZK, annualized)</t>
  </si>
  <si>
    <t>Zisk na akcii/Zředěný zisk na akcii (v Kč, anualizované)</t>
  </si>
  <si>
    <t>Finanční aktiva v reálné hodnotě vykázaná do ostatního úplného výsledku</t>
  </si>
  <si>
    <t>Finanční závazky k obchodování v reálné hodnotě vykázané do zisku nebo ztráty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</si>
</sst>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0" xfId="1" applyFont="1"/>
    <xf numFmtId="0" fontId="9" fillId="4" borderId="3" xfId="2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3" fontId="9" fillId="0" borderId="4" xfId="0" applyNumberFormat="1" applyFont="1" applyBorder="1"/>
    <xf numFmtId="0" fontId="9" fillId="0" borderId="0" xfId="0" applyFont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3" fontId="0" fillId="0" borderId="4" xfId="0" applyNumberFormat="1" applyFont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15" xfId="0" applyNumberFormat="1" applyBorder="1"/>
    <xf numFmtId="3" fontId="0" fillId="0" borderId="17" xfId="0" applyNumberFormat="1" applyBorder="1"/>
    <xf numFmtId="3" fontId="9" fillId="0" borderId="17" xfId="0" applyNumberFormat="1" applyFont="1" applyBorder="1"/>
    <xf numFmtId="3" fontId="0" fillId="0" borderId="17" xfId="0" applyNumberFormat="1" applyFont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10" fillId="0" borderId="0" xfId="0" applyFont="1" applyFill="1" applyAlignment="1"/>
    <xf numFmtId="0" fontId="9" fillId="0" borderId="3" xfId="2" applyFont="1" applyFill="1" applyBorder="1" applyAlignment="1">
      <alignment wrapText="1"/>
    </xf>
    <xf numFmtId="3" fontId="7" fillId="0" borderId="5" xfId="1" applyNumberFormat="1" applyFont="1" applyFill="1" applyBorder="1" applyAlignment="1">
      <alignment wrapText="1"/>
    </xf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0" fillId="0" borderId="0" xfId="0" applyNumberFormat="1" applyFill="1"/>
    <xf numFmtId="3" fontId="1" fillId="0" borderId="16" xfId="0" applyNumberFormat="1" applyFont="1" applyFill="1" applyBorder="1"/>
    <xf numFmtId="0" fontId="9" fillId="0" borderId="0" xfId="0" applyFont="1" applyFill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1" fillId="0" borderId="0" xfId="0" applyFont="1" applyFill="1" applyBorder="1" applyAlignment="1">
      <alignment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35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5" width="13.42578125" customWidth="1"/>
  </cols>
  <sheetData>
    <row r="1" spans="1:5" s="1" customFormat="1" ht="18" x14ac:dyDescent="0.25">
      <c r="B1" s="2" t="s">
        <v>105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106"/>
      <c r="E5" s="106"/>
    </row>
    <row r="6" spans="1:5" s="1" customFormat="1" x14ac:dyDescent="0.2">
      <c r="B6" s="8"/>
      <c r="C6" s="8"/>
      <c r="D6" s="10" t="s">
        <v>157</v>
      </c>
      <c r="E6" s="10" t="s">
        <v>158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15" t="s">
        <v>57</v>
      </c>
      <c r="C10" s="16" t="s">
        <v>65</v>
      </c>
      <c r="D10" s="17">
        <v>16867</v>
      </c>
      <c r="E10" s="98">
        <v>7448</v>
      </c>
    </row>
    <row r="11" spans="1:5" x14ac:dyDescent="0.2">
      <c r="A11" s="4"/>
      <c r="B11" s="18" t="s">
        <v>58</v>
      </c>
      <c r="C11" s="19" t="s">
        <v>66</v>
      </c>
      <c r="D11" s="20">
        <v>-10011</v>
      </c>
      <c r="E11" s="99">
        <v>-2444</v>
      </c>
    </row>
    <row r="12" spans="1:5" x14ac:dyDescent="0.2">
      <c r="B12" s="21" t="s">
        <v>59</v>
      </c>
      <c r="C12" s="22" t="s">
        <v>67</v>
      </c>
      <c r="D12" s="20">
        <v>6856</v>
      </c>
      <c r="E12" s="99">
        <v>5004</v>
      </c>
    </row>
    <row r="13" spans="1:5" x14ac:dyDescent="0.2">
      <c r="B13" s="21" t="s">
        <v>60</v>
      </c>
      <c r="C13" s="22" t="s">
        <v>2</v>
      </c>
      <c r="D13" s="20">
        <v>1493</v>
      </c>
      <c r="E13" s="99">
        <v>1374</v>
      </c>
    </row>
    <row r="14" spans="1:5" x14ac:dyDescent="0.2">
      <c r="B14" s="21" t="s">
        <v>61</v>
      </c>
      <c r="C14" s="22" t="s">
        <v>3</v>
      </c>
      <c r="D14" s="20">
        <v>1081</v>
      </c>
      <c r="E14" s="99">
        <v>1002</v>
      </c>
    </row>
    <row r="15" spans="1:5" x14ac:dyDescent="0.2">
      <c r="B15" s="21" t="s">
        <v>4</v>
      </c>
      <c r="C15" s="22" t="s">
        <v>5</v>
      </c>
      <c r="D15" s="20">
        <v>0</v>
      </c>
      <c r="E15" s="99">
        <v>0</v>
      </c>
    </row>
    <row r="16" spans="1:5" x14ac:dyDescent="0.2">
      <c r="A16" s="12"/>
      <c r="B16" s="21" t="s">
        <v>6</v>
      </c>
      <c r="C16" s="22" t="s">
        <v>7</v>
      </c>
      <c r="D16" s="20">
        <v>47</v>
      </c>
      <c r="E16" s="99">
        <v>42</v>
      </c>
    </row>
    <row r="17" spans="1:7" s="27" customFormat="1" x14ac:dyDescent="0.2">
      <c r="A17" s="23"/>
      <c r="B17" s="108" t="s">
        <v>156</v>
      </c>
      <c r="C17" s="25" t="s">
        <v>8</v>
      </c>
      <c r="D17" s="26">
        <v>9477</v>
      </c>
      <c r="E17" s="104">
        <v>7422</v>
      </c>
      <c r="G17" s="67"/>
    </row>
    <row r="18" spans="1:7" x14ac:dyDescent="0.2">
      <c r="B18" s="21" t="s">
        <v>9</v>
      </c>
      <c r="C18" s="22" t="s">
        <v>10</v>
      </c>
      <c r="D18" s="20">
        <v>-1871</v>
      </c>
      <c r="E18" s="99">
        <v>-1824</v>
      </c>
    </row>
    <row r="19" spans="1:7" x14ac:dyDescent="0.2">
      <c r="B19" s="21" t="s">
        <v>62</v>
      </c>
      <c r="C19" s="22" t="s">
        <v>68</v>
      </c>
      <c r="D19" s="20">
        <v>-2159</v>
      </c>
      <c r="E19" s="99">
        <v>-1825</v>
      </c>
    </row>
    <row r="20" spans="1:7" x14ac:dyDescent="0.2">
      <c r="B20" s="21" t="s">
        <v>11</v>
      </c>
      <c r="C20" s="22" t="s">
        <v>12</v>
      </c>
      <c r="D20" s="20">
        <v>-738</v>
      </c>
      <c r="E20" s="99">
        <v>-692</v>
      </c>
    </row>
    <row r="21" spans="1:7" s="27" customFormat="1" x14ac:dyDescent="0.2">
      <c r="A21" s="23"/>
      <c r="B21" s="24" t="s">
        <v>13</v>
      </c>
      <c r="C21" s="25" t="s">
        <v>14</v>
      </c>
      <c r="D21" s="26">
        <v>-4768</v>
      </c>
      <c r="E21" s="100">
        <v>-4341</v>
      </c>
    </row>
    <row r="22" spans="1:7" s="27" customFormat="1" x14ac:dyDescent="0.2">
      <c r="A22" s="23"/>
      <c r="B22" s="24" t="s">
        <v>63</v>
      </c>
      <c r="C22" s="25" t="s">
        <v>69</v>
      </c>
      <c r="D22" s="26">
        <v>4709</v>
      </c>
      <c r="E22" s="100">
        <v>3081</v>
      </c>
    </row>
    <row r="23" spans="1:7" s="27" customFormat="1" x14ac:dyDescent="0.2">
      <c r="A23" s="23"/>
      <c r="B23" s="21" t="s">
        <v>54</v>
      </c>
      <c r="C23" s="22" t="s">
        <v>70</v>
      </c>
      <c r="D23" s="95">
        <v>-158</v>
      </c>
      <c r="E23" s="101">
        <v>-598</v>
      </c>
    </row>
    <row r="24" spans="1:7" s="27" customFormat="1" x14ac:dyDescent="0.2">
      <c r="A24" s="23"/>
      <c r="B24" s="21" t="s">
        <v>55</v>
      </c>
      <c r="C24" s="22" t="s">
        <v>71</v>
      </c>
      <c r="D24" s="95">
        <v>-120</v>
      </c>
      <c r="E24" s="101">
        <v>12</v>
      </c>
    </row>
    <row r="25" spans="1:7" x14ac:dyDescent="0.2">
      <c r="B25" s="24" t="s">
        <v>15</v>
      </c>
      <c r="C25" s="25" t="s">
        <v>72</v>
      </c>
      <c r="D25" s="26">
        <v>-278</v>
      </c>
      <c r="E25" s="100">
        <v>-586</v>
      </c>
    </row>
    <row r="26" spans="1:7" x14ac:dyDescent="0.2">
      <c r="B26" s="21" t="s">
        <v>64</v>
      </c>
      <c r="C26" s="22" t="s">
        <v>16</v>
      </c>
      <c r="D26" s="20">
        <v>48</v>
      </c>
      <c r="E26" s="99">
        <v>57</v>
      </c>
    </row>
    <row r="27" spans="1:7" x14ac:dyDescent="0.2">
      <c r="B27" s="21" t="s">
        <v>17</v>
      </c>
      <c r="C27" s="22" t="s">
        <v>18</v>
      </c>
      <c r="D27" s="20">
        <v>0</v>
      </c>
      <c r="E27" s="99">
        <v>0</v>
      </c>
    </row>
    <row r="28" spans="1:7" x14ac:dyDescent="0.2">
      <c r="B28" s="21" t="s">
        <v>56</v>
      </c>
      <c r="C28" s="22" t="s">
        <v>73</v>
      </c>
      <c r="D28" s="20">
        <v>0</v>
      </c>
      <c r="E28" s="99">
        <v>0</v>
      </c>
    </row>
    <row r="29" spans="1:7" x14ac:dyDescent="0.2">
      <c r="B29" s="21" t="s">
        <v>74</v>
      </c>
      <c r="C29" s="22" t="s">
        <v>75</v>
      </c>
      <c r="D29" s="20">
        <v>-33</v>
      </c>
      <c r="E29" s="99">
        <v>5</v>
      </c>
    </row>
    <row r="30" spans="1:7" s="27" customFormat="1" x14ac:dyDescent="0.2">
      <c r="A30" s="23"/>
      <c r="B30" s="24" t="s">
        <v>19</v>
      </c>
      <c r="C30" s="25" t="s">
        <v>20</v>
      </c>
      <c r="D30" s="26">
        <v>4446</v>
      </c>
      <c r="E30" s="100">
        <v>2557</v>
      </c>
    </row>
    <row r="31" spans="1:7" x14ac:dyDescent="0.2">
      <c r="B31" s="21" t="s">
        <v>21</v>
      </c>
      <c r="C31" s="22" t="s">
        <v>22</v>
      </c>
      <c r="D31" s="20">
        <v>-869</v>
      </c>
      <c r="E31" s="99">
        <v>-493</v>
      </c>
    </row>
    <row r="32" spans="1:7" s="27" customFormat="1" x14ac:dyDescent="0.2">
      <c r="A32" s="23"/>
      <c r="B32" s="24" t="s">
        <v>77</v>
      </c>
      <c r="C32" s="25" t="s">
        <v>76</v>
      </c>
      <c r="D32" s="26">
        <v>3577</v>
      </c>
      <c r="E32" s="100">
        <v>2064</v>
      </c>
    </row>
    <row r="33" spans="1:5" x14ac:dyDescent="0.2">
      <c r="B33" s="28" t="s">
        <v>23</v>
      </c>
      <c r="C33" s="29" t="s">
        <v>26</v>
      </c>
      <c r="D33" s="20">
        <v>64</v>
      </c>
      <c r="E33" s="99">
        <v>67</v>
      </c>
    </row>
    <row r="34" spans="1:5" s="27" customFormat="1" x14ac:dyDescent="0.2">
      <c r="A34" s="23"/>
      <c r="B34" s="96" t="s">
        <v>25</v>
      </c>
      <c r="C34" s="97" t="s">
        <v>24</v>
      </c>
      <c r="D34" s="95">
        <v>3513</v>
      </c>
      <c r="E34" s="101">
        <v>1997</v>
      </c>
    </row>
    <row r="35" spans="1:5" ht="13.5" thickBot="1" x14ac:dyDescent="0.25">
      <c r="B35" s="109" t="s">
        <v>160</v>
      </c>
      <c r="C35" s="109" t="s">
        <v>161</v>
      </c>
      <c r="D35" s="110">
        <f>+D34/1*4/(190049260-1193360)*1000000</f>
        <v>74.405935954344017</v>
      </c>
      <c r="E35" s="111">
        <f>+E34/1*4/(190049260-1193360)*1000000</f>
        <v>42.296798776209798</v>
      </c>
    </row>
  </sheetData>
  <pageMargins left="0.7" right="0.7" top="0.78740157499999996" bottom="0.78740157499999996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tabSelected="1" zoomScaleNormal="100" workbookViewId="0"/>
  </sheetViews>
  <sheetFormatPr defaultColWidth="9.140625" defaultRowHeight="12.75" x14ac:dyDescent="0.2"/>
  <cols>
    <col min="1" max="1" width="9.140625" style="12"/>
    <col min="2" max="2" width="69.42578125" style="51" customWidth="1" collapsed="1"/>
    <col min="3" max="3" width="75.140625" style="51" customWidth="1"/>
    <col min="4" max="5" width="15.5703125" style="51" customWidth="1"/>
    <col min="6" max="16384" width="9.140625" style="12"/>
  </cols>
  <sheetData>
    <row r="1" spans="2:5" ht="18" x14ac:dyDescent="0.25">
      <c r="B1" s="2" t="s">
        <v>107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31" t="s">
        <v>27</v>
      </c>
      <c r="C3" s="2"/>
      <c r="D3" s="2"/>
      <c r="E3" s="2"/>
    </row>
    <row r="4" spans="2:5" ht="12" customHeight="1" x14ac:dyDescent="0.25">
      <c r="B4" s="32"/>
      <c r="C4" s="32"/>
      <c r="D4" s="32"/>
      <c r="E4" s="32"/>
    </row>
    <row r="5" spans="2:5" ht="24" x14ac:dyDescent="0.2">
      <c r="B5" s="7" t="s">
        <v>0</v>
      </c>
      <c r="C5" s="33"/>
      <c r="D5" s="33"/>
      <c r="E5" s="33"/>
    </row>
    <row r="6" spans="2:5" ht="15" customHeight="1" x14ac:dyDescent="0.2">
      <c r="B6" s="9"/>
      <c r="C6" s="34"/>
      <c r="D6" s="34"/>
      <c r="E6" s="34"/>
    </row>
    <row r="7" spans="2:5" ht="15" x14ac:dyDescent="0.2">
      <c r="B7" s="35"/>
      <c r="C7" s="35"/>
      <c r="D7" s="106"/>
      <c r="E7" s="106"/>
    </row>
    <row r="8" spans="2:5" ht="15" x14ac:dyDescent="0.25">
      <c r="B8" s="36"/>
      <c r="C8" s="36"/>
      <c r="D8" s="10" t="s">
        <v>157</v>
      </c>
      <c r="E8" s="10" t="s">
        <v>158</v>
      </c>
    </row>
    <row r="9" spans="2:5" ht="15" x14ac:dyDescent="0.25">
      <c r="B9" s="36"/>
      <c r="C9" s="36"/>
      <c r="D9" s="11"/>
      <c r="E9" s="11"/>
    </row>
    <row r="10" spans="2:5" ht="27.75" customHeight="1" thickBot="1" x14ac:dyDescent="0.3">
      <c r="B10" s="38"/>
      <c r="C10" s="38"/>
      <c r="D10" s="14" t="s">
        <v>1</v>
      </c>
      <c r="E10" s="14" t="s">
        <v>1</v>
      </c>
    </row>
    <row r="11" spans="2:5" x14ac:dyDescent="0.2">
      <c r="B11" s="75" t="s">
        <v>77</v>
      </c>
      <c r="C11" s="81" t="s">
        <v>76</v>
      </c>
      <c r="D11" s="87">
        <v>3577</v>
      </c>
      <c r="E11" s="88">
        <v>2064</v>
      </c>
    </row>
    <row r="12" spans="2:5" ht="27" customHeight="1" x14ac:dyDescent="0.2">
      <c r="B12" s="74" t="s">
        <v>109</v>
      </c>
      <c r="C12" s="82" t="s">
        <v>122</v>
      </c>
      <c r="D12" s="42"/>
      <c r="E12" s="83"/>
    </row>
    <row r="13" spans="2:5" x14ac:dyDescent="0.2">
      <c r="B13" s="40" t="s">
        <v>110</v>
      </c>
      <c r="C13" s="41" t="s">
        <v>123</v>
      </c>
      <c r="D13" s="42">
        <v>0</v>
      </c>
      <c r="E13" s="83">
        <v>0</v>
      </c>
    </row>
    <row r="14" spans="2:5" x14ac:dyDescent="0.2">
      <c r="B14" s="40" t="s">
        <v>111</v>
      </c>
      <c r="C14" s="43" t="s">
        <v>124</v>
      </c>
      <c r="D14" s="42">
        <v>0</v>
      </c>
      <c r="E14" s="83">
        <v>0</v>
      </c>
    </row>
    <row r="15" spans="2:5" ht="25.5" customHeight="1" x14ac:dyDescent="0.2">
      <c r="B15" s="74" t="s">
        <v>112</v>
      </c>
      <c r="C15" s="80" t="s">
        <v>125</v>
      </c>
      <c r="D15" s="42"/>
      <c r="E15" s="83"/>
    </row>
    <row r="16" spans="2:5" x14ac:dyDescent="0.2">
      <c r="B16" s="91" t="s">
        <v>113</v>
      </c>
      <c r="C16" s="92" t="s">
        <v>126</v>
      </c>
      <c r="D16" s="93"/>
      <c r="E16" s="94"/>
    </row>
    <row r="17" spans="1:5" s="47" customFormat="1" x14ac:dyDescent="0.2">
      <c r="B17" s="68" t="s">
        <v>137</v>
      </c>
      <c r="C17" s="69" t="s">
        <v>138</v>
      </c>
      <c r="D17" s="70">
        <v>-206</v>
      </c>
      <c r="E17" s="84">
        <v>367</v>
      </c>
    </row>
    <row r="18" spans="1:5" s="47" customFormat="1" x14ac:dyDescent="0.2">
      <c r="B18" s="68" t="s">
        <v>136</v>
      </c>
      <c r="C18" s="69" t="s">
        <v>139</v>
      </c>
      <c r="D18" s="70">
        <v>-2</v>
      </c>
      <c r="E18" s="84">
        <v>-7</v>
      </c>
    </row>
    <row r="19" spans="1:5" s="47" customFormat="1" x14ac:dyDescent="0.2">
      <c r="B19" s="68" t="s">
        <v>114</v>
      </c>
      <c r="C19" s="69" t="s">
        <v>127</v>
      </c>
      <c r="D19" s="70">
        <v>14</v>
      </c>
      <c r="E19" s="84">
        <v>3</v>
      </c>
    </row>
    <row r="20" spans="1:5" x14ac:dyDescent="0.2">
      <c r="B20" s="44" t="s">
        <v>115</v>
      </c>
      <c r="C20" s="45" t="s">
        <v>128</v>
      </c>
      <c r="D20" s="70">
        <v>-11</v>
      </c>
      <c r="E20" s="84">
        <v>-3</v>
      </c>
    </row>
    <row r="21" spans="1:5" x14ac:dyDescent="0.2">
      <c r="B21" s="44" t="s">
        <v>116</v>
      </c>
      <c r="C21" s="45" t="s">
        <v>129</v>
      </c>
      <c r="D21" s="70">
        <v>-319</v>
      </c>
      <c r="E21" s="84">
        <v>-296</v>
      </c>
    </row>
    <row r="22" spans="1:5" ht="13.5" customHeight="1" x14ac:dyDescent="0.2">
      <c r="B22" s="44" t="s">
        <v>145</v>
      </c>
      <c r="C22" s="45" t="s">
        <v>135</v>
      </c>
      <c r="D22" s="70">
        <v>0</v>
      </c>
      <c r="E22" s="84">
        <v>-1</v>
      </c>
    </row>
    <row r="23" spans="1:5" x14ac:dyDescent="0.2">
      <c r="B23" s="44" t="s">
        <v>117</v>
      </c>
      <c r="C23" s="45" t="s">
        <v>130</v>
      </c>
      <c r="D23" s="70">
        <v>-284</v>
      </c>
      <c r="E23" s="84">
        <v>-62</v>
      </c>
    </row>
    <row r="24" spans="1:5" x14ac:dyDescent="0.2">
      <c r="B24" s="44" t="s">
        <v>118</v>
      </c>
      <c r="C24" s="45" t="s">
        <v>131</v>
      </c>
      <c r="D24" s="70">
        <v>0</v>
      </c>
      <c r="E24" s="84">
        <v>0</v>
      </c>
    </row>
    <row r="25" spans="1:5" x14ac:dyDescent="0.2">
      <c r="A25" s="50"/>
      <c r="B25" s="30" t="s">
        <v>119</v>
      </c>
      <c r="C25" s="79" t="s">
        <v>132</v>
      </c>
      <c r="D25" s="85">
        <v>-808</v>
      </c>
      <c r="E25" s="90">
        <v>1</v>
      </c>
    </row>
    <row r="26" spans="1:5" x14ac:dyDescent="0.2">
      <c r="A26" s="50"/>
      <c r="B26" s="30" t="s">
        <v>120</v>
      </c>
      <c r="C26" s="79" t="s">
        <v>133</v>
      </c>
      <c r="D26" s="85">
        <v>2769</v>
      </c>
      <c r="E26" s="90">
        <v>2065</v>
      </c>
    </row>
    <row r="27" spans="1:5" x14ac:dyDescent="0.2">
      <c r="A27" s="50"/>
      <c r="B27" s="56" t="s">
        <v>141</v>
      </c>
      <c r="C27" s="57" t="s">
        <v>143</v>
      </c>
      <c r="D27" s="46">
        <v>62</v>
      </c>
      <c r="E27" s="84">
        <v>67</v>
      </c>
    </row>
    <row r="28" spans="1:5" ht="13.5" thickBot="1" x14ac:dyDescent="0.25">
      <c r="A28" s="50"/>
      <c r="B28" s="76" t="s">
        <v>142</v>
      </c>
      <c r="C28" s="78" t="s">
        <v>144</v>
      </c>
      <c r="D28" s="86">
        <v>2707</v>
      </c>
      <c r="E28" s="89">
        <v>1998</v>
      </c>
    </row>
    <row r="29" spans="1:5" ht="23.25" x14ac:dyDescent="0.25">
      <c r="A29" s="50"/>
      <c r="B29" s="77" t="s">
        <v>121</v>
      </c>
      <c r="C29" s="77" t="s">
        <v>140</v>
      </c>
      <c r="D29" s="60"/>
      <c r="E29" s="48"/>
    </row>
    <row r="30" spans="1:5" ht="15" x14ac:dyDescent="0.25">
      <c r="B30" s="49"/>
      <c r="C30" s="49"/>
      <c r="D30" s="49"/>
      <c r="E30" s="49"/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F46"/>
  <sheetViews>
    <sheetView showGridLines="0" tabSelected="1" zoomScaleNormal="100" workbookViewId="0"/>
  </sheetViews>
  <sheetFormatPr defaultColWidth="9.140625" defaultRowHeight="12.75" x14ac:dyDescent="0.2"/>
  <cols>
    <col min="1" max="1" width="9.140625" style="12"/>
    <col min="2" max="2" width="69.5703125" style="51" customWidth="1" collapsed="1"/>
    <col min="3" max="3" width="72.140625" style="51" customWidth="1"/>
    <col min="4" max="5" width="18.5703125" style="51" customWidth="1"/>
    <col min="6" max="16384" width="9.140625" style="12"/>
  </cols>
  <sheetData>
    <row r="1" spans="2:6" ht="18" x14ac:dyDescent="0.25">
      <c r="B1" s="2" t="s">
        <v>106</v>
      </c>
      <c r="C1" s="2"/>
      <c r="D1" s="2"/>
      <c r="E1" s="2"/>
    </row>
    <row r="2" spans="2:6" ht="18" customHeight="1" x14ac:dyDescent="0.25">
      <c r="B2" s="2"/>
      <c r="C2" s="2"/>
      <c r="D2" s="2"/>
      <c r="E2" s="2"/>
    </row>
    <row r="3" spans="2:6" ht="12" customHeight="1" x14ac:dyDescent="0.25">
      <c r="B3" s="31" t="s">
        <v>27</v>
      </c>
      <c r="C3" s="2"/>
      <c r="D3" s="2"/>
      <c r="E3" s="2"/>
    </row>
    <row r="4" spans="2:6" ht="12" customHeight="1" x14ac:dyDescent="0.25">
      <c r="B4" s="32"/>
      <c r="C4" s="32"/>
      <c r="D4" s="32"/>
      <c r="E4" s="32"/>
    </row>
    <row r="5" spans="2:6" ht="24" x14ac:dyDescent="0.2">
      <c r="B5" s="7" t="s">
        <v>0</v>
      </c>
      <c r="C5" s="33"/>
      <c r="D5" s="33"/>
      <c r="E5" s="33"/>
    </row>
    <row r="6" spans="2:6" ht="15" customHeight="1" x14ac:dyDescent="0.2">
      <c r="B6" s="9"/>
      <c r="C6" s="34"/>
      <c r="D6" s="34"/>
      <c r="E6" s="34"/>
    </row>
    <row r="7" spans="2:6" ht="15" x14ac:dyDescent="0.2">
      <c r="B7" s="35"/>
      <c r="C7" s="35"/>
      <c r="D7" s="107"/>
      <c r="E7" s="107"/>
    </row>
    <row r="8" spans="2:6" ht="15" x14ac:dyDescent="0.25">
      <c r="B8" s="36"/>
      <c r="C8" s="36"/>
      <c r="D8" s="37" t="s">
        <v>159</v>
      </c>
      <c r="E8" s="37" t="s">
        <v>155</v>
      </c>
    </row>
    <row r="9" spans="2:6" s="50" customFormat="1" ht="15" x14ac:dyDescent="0.25">
      <c r="B9" s="61"/>
      <c r="C9" s="61"/>
      <c r="D9" s="37"/>
      <c r="E9" s="37"/>
    </row>
    <row r="10" spans="2:6" s="50" customFormat="1" ht="27.75" customHeight="1" thickBot="1" x14ac:dyDescent="0.3">
      <c r="B10" s="112" t="s">
        <v>28</v>
      </c>
      <c r="C10" s="112" t="s">
        <v>29</v>
      </c>
      <c r="D10" s="39" t="s">
        <v>1</v>
      </c>
      <c r="E10" s="39" t="s">
        <v>134</v>
      </c>
    </row>
    <row r="11" spans="2:6" s="50" customFormat="1" x14ac:dyDescent="0.2">
      <c r="B11" s="113" t="s">
        <v>90</v>
      </c>
      <c r="C11" s="64" t="s">
        <v>30</v>
      </c>
      <c r="D11" s="103">
        <v>57491</v>
      </c>
      <c r="E11" s="114">
        <v>29947</v>
      </c>
      <c r="F11" s="115"/>
    </row>
    <row r="12" spans="2:6" s="50" customFormat="1" x14ac:dyDescent="0.2">
      <c r="B12" s="65" t="s">
        <v>146</v>
      </c>
      <c r="C12" s="66" t="s">
        <v>149</v>
      </c>
      <c r="D12" s="105">
        <v>43615</v>
      </c>
      <c r="E12" s="116">
        <v>41142</v>
      </c>
      <c r="F12" s="115"/>
    </row>
    <row r="13" spans="2:6" s="50" customFormat="1" x14ac:dyDescent="0.2">
      <c r="B13" s="65" t="s">
        <v>147</v>
      </c>
      <c r="C13" s="66" t="s">
        <v>150</v>
      </c>
      <c r="D13" s="105">
        <v>0</v>
      </c>
      <c r="E13" s="116">
        <v>0</v>
      </c>
      <c r="F13" s="115"/>
    </row>
    <row r="14" spans="2:6" s="50" customFormat="1" ht="25.5" x14ac:dyDescent="0.2">
      <c r="B14" s="65" t="s">
        <v>148</v>
      </c>
      <c r="C14" s="66" t="s">
        <v>151</v>
      </c>
      <c r="D14" s="105">
        <v>132</v>
      </c>
      <c r="E14" s="116">
        <v>135</v>
      </c>
      <c r="F14" s="115"/>
    </row>
    <row r="15" spans="2:6" s="50" customFormat="1" x14ac:dyDescent="0.2">
      <c r="B15" s="65" t="s">
        <v>31</v>
      </c>
      <c r="C15" s="66" t="s">
        <v>32</v>
      </c>
      <c r="D15" s="105">
        <v>17283</v>
      </c>
      <c r="E15" s="116">
        <v>14315</v>
      </c>
      <c r="F15" s="115"/>
    </row>
    <row r="16" spans="2:6" s="50" customFormat="1" x14ac:dyDescent="0.2">
      <c r="B16" s="65" t="s">
        <v>91</v>
      </c>
      <c r="C16" s="66" t="s">
        <v>162</v>
      </c>
      <c r="D16" s="105">
        <v>33436</v>
      </c>
      <c r="E16" s="116">
        <v>35568</v>
      </c>
      <c r="F16" s="115"/>
    </row>
    <row r="17" spans="2:6" s="117" customFormat="1" x14ac:dyDescent="0.2">
      <c r="B17" s="118" t="s">
        <v>33</v>
      </c>
      <c r="C17" s="119" t="s">
        <v>153</v>
      </c>
      <c r="D17" s="120">
        <v>1219118</v>
      </c>
      <c r="E17" s="121">
        <v>1095861</v>
      </c>
      <c r="F17" s="115"/>
    </row>
    <row r="18" spans="2:6" s="117" customFormat="1" x14ac:dyDescent="0.2">
      <c r="B18" s="118" t="s">
        <v>92</v>
      </c>
      <c r="C18" s="119" t="s">
        <v>80</v>
      </c>
      <c r="D18" s="120">
        <v>-828</v>
      </c>
      <c r="E18" s="121">
        <v>-629</v>
      </c>
      <c r="F18" s="115"/>
    </row>
    <row r="19" spans="2:6" s="117" customFormat="1" x14ac:dyDescent="0.2">
      <c r="B19" s="118" t="s">
        <v>93</v>
      </c>
      <c r="C19" s="119" t="s">
        <v>22</v>
      </c>
      <c r="D19" s="120">
        <v>30</v>
      </c>
      <c r="E19" s="121">
        <v>18</v>
      </c>
      <c r="F19" s="115"/>
    </row>
    <row r="20" spans="2:6" s="50" customFormat="1" x14ac:dyDescent="0.2">
      <c r="B20" s="52" t="s">
        <v>94</v>
      </c>
      <c r="C20" s="53" t="s">
        <v>78</v>
      </c>
      <c r="D20" s="102">
        <v>112</v>
      </c>
      <c r="E20" s="121">
        <v>91</v>
      </c>
      <c r="F20" s="115"/>
    </row>
    <row r="21" spans="2:6" s="50" customFormat="1" x14ac:dyDescent="0.2">
      <c r="B21" s="52" t="s">
        <v>95</v>
      </c>
      <c r="C21" s="53" t="s">
        <v>79</v>
      </c>
      <c r="D21" s="102">
        <v>6472</v>
      </c>
      <c r="E21" s="121">
        <v>5806</v>
      </c>
      <c r="F21" s="115"/>
    </row>
    <row r="22" spans="2:6" s="50" customFormat="1" x14ac:dyDescent="0.2">
      <c r="B22" s="52" t="s">
        <v>96</v>
      </c>
      <c r="C22" s="53" t="s">
        <v>34</v>
      </c>
      <c r="D22" s="102">
        <v>551</v>
      </c>
      <c r="E22" s="121">
        <v>786</v>
      </c>
      <c r="F22" s="115"/>
    </row>
    <row r="23" spans="2:6" s="50" customFormat="1" x14ac:dyDescent="0.2">
      <c r="B23" s="52" t="s">
        <v>35</v>
      </c>
      <c r="C23" s="53" t="s">
        <v>36</v>
      </c>
      <c r="D23" s="102">
        <v>8055</v>
      </c>
      <c r="E23" s="121">
        <v>7878</v>
      </c>
      <c r="F23" s="115"/>
    </row>
    <row r="24" spans="2:6" s="50" customFormat="1" x14ac:dyDescent="0.2">
      <c r="B24" s="52" t="s">
        <v>37</v>
      </c>
      <c r="C24" s="53" t="s">
        <v>38</v>
      </c>
      <c r="D24" s="102">
        <v>8732</v>
      </c>
      <c r="E24" s="121">
        <v>8983</v>
      </c>
      <c r="F24" s="115"/>
    </row>
    <row r="25" spans="2:6" s="50" customFormat="1" x14ac:dyDescent="0.2">
      <c r="B25" s="54" t="s">
        <v>39</v>
      </c>
      <c r="C25" s="55" t="s">
        <v>39</v>
      </c>
      <c r="D25" s="102">
        <v>3752</v>
      </c>
      <c r="E25" s="121">
        <v>3752</v>
      </c>
      <c r="F25" s="115"/>
    </row>
    <row r="26" spans="2:6" s="50" customFormat="1" x14ac:dyDescent="0.2">
      <c r="B26" s="56" t="s">
        <v>97</v>
      </c>
      <c r="C26" s="57" t="s">
        <v>81</v>
      </c>
      <c r="D26" s="102">
        <v>346</v>
      </c>
      <c r="E26" s="121">
        <v>700</v>
      </c>
      <c r="F26" s="115"/>
    </row>
    <row r="27" spans="2:6" s="50" customFormat="1" ht="13.5" thickBot="1" x14ac:dyDescent="0.25">
      <c r="B27" s="58" t="s">
        <v>40</v>
      </c>
      <c r="C27" s="59" t="s">
        <v>82</v>
      </c>
      <c r="D27" s="122">
        <v>1398297</v>
      </c>
      <c r="E27" s="123">
        <v>1244353</v>
      </c>
      <c r="F27" s="115"/>
    </row>
    <row r="28" spans="2:6" s="50" customFormat="1" ht="15.75" x14ac:dyDescent="0.25">
      <c r="B28" s="60"/>
      <c r="C28" s="60"/>
      <c r="D28" s="60"/>
      <c r="E28" s="60"/>
      <c r="F28" s="115"/>
    </row>
    <row r="29" spans="2:6" s="50" customFormat="1" ht="15.75" thickBot="1" x14ac:dyDescent="0.3">
      <c r="B29" s="61" t="s">
        <v>108</v>
      </c>
      <c r="C29" s="62" t="s">
        <v>41</v>
      </c>
      <c r="D29" s="37" t="str">
        <f>D8</f>
        <v>31 Mar 2022</v>
      </c>
      <c r="E29" s="37" t="str">
        <f>E8</f>
        <v>31 Dec 2021</v>
      </c>
      <c r="F29" s="115"/>
    </row>
    <row r="30" spans="2:6" s="50" customFormat="1" x14ac:dyDescent="0.2">
      <c r="B30" s="63" t="s">
        <v>42</v>
      </c>
      <c r="C30" s="64" t="s">
        <v>43</v>
      </c>
      <c r="D30" s="124">
        <v>0</v>
      </c>
      <c r="E30" s="125">
        <v>0</v>
      </c>
      <c r="F30" s="115"/>
    </row>
    <row r="31" spans="2:6" s="50" customFormat="1" x14ac:dyDescent="0.2">
      <c r="B31" s="65" t="s">
        <v>152</v>
      </c>
      <c r="C31" s="66" t="s">
        <v>163</v>
      </c>
      <c r="D31" s="126">
        <v>47582</v>
      </c>
      <c r="E31" s="127">
        <v>39933</v>
      </c>
      <c r="F31" s="115"/>
    </row>
    <row r="32" spans="2:6" s="50" customFormat="1" x14ac:dyDescent="0.2">
      <c r="B32" s="65" t="s">
        <v>44</v>
      </c>
      <c r="C32" s="66" t="s">
        <v>45</v>
      </c>
      <c r="D32" s="126">
        <v>44637</v>
      </c>
      <c r="E32" s="127">
        <v>34957</v>
      </c>
      <c r="F32" s="115"/>
    </row>
    <row r="33" spans="2:6" s="71" customFormat="1" x14ac:dyDescent="0.2">
      <c r="B33" s="72" t="s">
        <v>46</v>
      </c>
      <c r="C33" s="73" t="s">
        <v>154</v>
      </c>
      <c r="D33" s="126">
        <v>1190442</v>
      </c>
      <c r="E33" s="127">
        <v>1056483</v>
      </c>
      <c r="F33" s="115"/>
    </row>
    <row r="34" spans="2:6" s="71" customFormat="1" x14ac:dyDescent="0.2">
      <c r="B34" s="72" t="s">
        <v>92</v>
      </c>
      <c r="C34" s="73" t="s">
        <v>80</v>
      </c>
      <c r="D34" s="126">
        <v>-41337</v>
      </c>
      <c r="E34" s="127">
        <v>-31716</v>
      </c>
      <c r="F34" s="115"/>
    </row>
    <row r="35" spans="2:6" s="50" customFormat="1" x14ac:dyDescent="0.2">
      <c r="B35" s="65" t="s">
        <v>98</v>
      </c>
      <c r="C35" s="53" t="s">
        <v>22</v>
      </c>
      <c r="D35" s="126">
        <v>764</v>
      </c>
      <c r="E35" s="127">
        <v>395</v>
      </c>
      <c r="F35" s="115"/>
    </row>
    <row r="36" spans="2:6" s="50" customFormat="1" x14ac:dyDescent="0.2">
      <c r="B36" s="65" t="s">
        <v>99</v>
      </c>
      <c r="C36" s="53" t="s">
        <v>83</v>
      </c>
      <c r="D36" s="126">
        <v>1054</v>
      </c>
      <c r="E36" s="127">
        <v>1175</v>
      </c>
      <c r="F36" s="115"/>
    </row>
    <row r="37" spans="2:6" s="50" customFormat="1" x14ac:dyDescent="0.2">
      <c r="B37" s="65" t="s">
        <v>100</v>
      </c>
      <c r="C37" s="53" t="s">
        <v>84</v>
      </c>
      <c r="D37" s="126">
        <v>21830</v>
      </c>
      <c r="E37" s="127">
        <v>12513</v>
      </c>
      <c r="F37" s="115"/>
    </row>
    <row r="38" spans="2:6" s="50" customFormat="1" x14ac:dyDescent="0.2">
      <c r="B38" s="65" t="s">
        <v>101</v>
      </c>
      <c r="C38" s="53" t="s">
        <v>85</v>
      </c>
      <c r="D38" s="126">
        <v>1327</v>
      </c>
      <c r="E38" s="127">
        <v>1341</v>
      </c>
      <c r="F38" s="115"/>
    </row>
    <row r="39" spans="2:6" s="50" customFormat="1" x14ac:dyDescent="0.2">
      <c r="B39" s="54" t="s">
        <v>47</v>
      </c>
      <c r="C39" s="55" t="s">
        <v>48</v>
      </c>
      <c r="D39" s="126">
        <v>2442</v>
      </c>
      <c r="E39" s="127">
        <v>2490</v>
      </c>
      <c r="F39" s="115"/>
    </row>
    <row r="40" spans="2:6" s="50" customFormat="1" ht="13.5" thickBot="1" x14ac:dyDescent="0.25">
      <c r="B40" s="58" t="s">
        <v>49</v>
      </c>
      <c r="C40" s="59" t="s">
        <v>86</v>
      </c>
      <c r="D40" s="128">
        <v>1268741</v>
      </c>
      <c r="E40" s="129">
        <v>1117571</v>
      </c>
      <c r="F40" s="115"/>
    </row>
    <row r="41" spans="2:6" s="50" customFormat="1" x14ac:dyDescent="0.2">
      <c r="B41" s="54" t="s">
        <v>50</v>
      </c>
      <c r="C41" s="55" t="s">
        <v>51</v>
      </c>
      <c r="D41" s="130">
        <v>19005</v>
      </c>
      <c r="E41" s="131">
        <v>19005</v>
      </c>
      <c r="F41" s="115"/>
    </row>
    <row r="42" spans="2:6" s="50" customFormat="1" x14ac:dyDescent="0.2">
      <c r="B42" s="52" t="s">
        <v>102</v>
      </c>
      <c r="C42" s="53" t="s">
        <v>104</v>
      </c>
      <c r="D42" s="130">
        <v>107216</v>
      </c>
      <c r="E42" s="131">
        <v>104504</v>
      </c>
      <c r="F42" s="115"/>
    </row>
    <row r="43" spans="2:6" s="50" customFormat="1" x14ac:dyDescent="0.2">
      <c r="B43" s="52" t="s">
        <v>52</v>
      </c>
      <c r="C43" s="55" t="s">
        <v>87</v>
      </c>
      <c r="D43" s="130">
        <v>3335</v>
      </c>
      <c r="E43" s="131">
        <v>3273</v>
      </c>
      <c r="F43" s="115"/>
    </row>
    <row r="44" spans="2:6" s="50" customFormat="1" ht="13.5" thickBot="1" x14ac:dyDescent="0.25">
      <c r="B44" s="58" t="s">
        <v>53</v>
      </c>
      <c r="C44" s="59" t="s">
        <v>88</v>
      </c>
      <c r="D44" s="128">
        <v>129556</v>
      </c>
      <c r="E44" s="129">
        <v>126782</v>
      </c>
      <c r="F44" s="115"/>
    </row>
    <row r="45" spans="2:6" s="50" customFormat="1" ht="13.5" thickBot="1" x14ac:dyDescent="0.25">
      <c r="B45" s="58" t="s">
        <v>103</v>
      </c>
      <c r="C45" s="59" t="s">
        <v>89</v>
      </c>
      <c r="D45" s="128">
        <v>1398297</v>
      </c>
      <c r="E45" s="129">
        <v>1244353</v>
      </c>
      <c r="F45" s="115"/>
    </row>
    <row r="46" spans="2:6" s="50" customFormat="1" ht="15" x14ac:dyDescent="0.25">
      <c r="B46" s="132"/>
      <c r="C46" s="132"/>
      <c r="D46" s="132"/>
      <c r="E46" s="132"/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2022-05-04T14:09:58Z</cp:lastPrinted>
  <dcterms:created xsi:type="dcterms:W3CDTF">2018-05-02T08:21:08Z</dcterms:created>
  <dcterms:modified xsi:type="dcterms:W3CDTF">2022-05-04T14:10:04Z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2022-05-04T14:10:04Z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